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<sst xmlns="http://schemas.openxmlformats.org/spreadsheetml/2006/main" count="59" uniqueCount="53">
  <si>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 xml:space="preserve">Назначение целевых </t>
  </si>
  <si>
    <t>средств</t>
  </si>
  <si>
    <t>от собственников квартир</t>
  </si>
  <si>
    <t xml:space="preserve">квартиросъемщиков, </t>
  </si>
  <si>
    <t>собственников нежилых</t>
  </si>
  <si>
    <t>1. Содержание общего</t>
  </si>
  <si>
    <t>имущества</t>
  </si>
  <si>
    <t>1.1. Вывоз мусора</t>
  </si>
  <si>
    <t>1.2. Дератизация</t>
  </si>
  <si>
    <t>ИТОГО:</t>
  </si>
  <si>
    <t>1.Целевые поступления</t>
  </si>
  <si>
    <t xml:space="preserve">2.Арендаторы </t>
  </si>
  <si>
    <t>помещений.</t>
  </si>
  <si>
    <t xml:space="preserve">1.4. Обслуживание дома </t>
  </si>
  <si>
    <t>2. Обслуживание узлов учета</t>
  </si>
  <si>
    <t>1.  Сравнительная таблица доходов ТСЖ «ОНЕГА» в 2012 году</t>
  </si>
  <si>
    <t>2. Сравнительная таблица расходов ТСЖ «Онега» в 2012 году.</t>
  </si>
  <si>
    <t>доход</t>
  </si>
  <si>
    <t xml:space="preserve">Фактический </t>
  </si>
  <si>
    <t xml:space="preserve">Сметный </t>
  </si>
  <si>
    <t>расход</t>
  </si>
  <si>
    <t xml:space="preserve">Фактический  </t>
  </si>
  <si>
    <t>3. Обслуживание лифтов</t>
  </si>
  <si>
    <t>4. Сан.содержание прид.терр.</t>
  </si>
  <si>
    <t>5. Очистка мусоропровода</t>
  </si>
  <si>
    <t>6.Текущий ремонт</t>
  </si>
  <si>
    <t>7.Радиоточка</t>
  </si>
  <si>
    <t>9.Домофон</t>
  </si>
  <si>
    <t>10.2. Заработная плата</t>
  </si>
  <si>
    <t>10.4. Налог на прибыль 2012</t>
  </si>
  <si>
    <t>10.5. Налоги на зарплату</t>
  </si>
  <si>
    <t>10.6. Телефон в правлении</t>
  </si>
  <si>
    <t>10.7. Услуги ВЦ</t>
  </si>
  <si>
    <t>10.8. Электронная отчетность</t>
  </si>
  <si>
    <t xml:space="preserve">11.Отопление, ГВС </t>
  </si>
  <si>
    <t>12. ХВС</t>
  </si>
  <si>
    <t>13. Водоотведение</t>
  </si>
  <si>
    <t>14. Резервный фонд</t>
  </si>
  <si>
    <t>15. Услуги по приему платежей</t>
  </si>
  <si>
    <t>16. Телевидение</t>
  </si>
  <si>
    <t>17. Освещение МОП</t>
  </si>
  <si>
    <t>18. Юридические услуги</t>
  </si>
  <si>
    <t>19.Осведетел. Лифтов</t>
  </si>
  <si>
    <t>20. Обуч. председ. и бухгал.</t>
  </si>
  <si>
    <t>10.Управление многоквартирным домом</t>
  </si>
  <si>
    <t>10.3. Канцелярские и почтовые расходы</t>
  </si>
  <si>
    <t>1.5. Содержание общего имущества</t>
  </si>
  <si>
    <t>1.3. Обслуживание вент.каналов</t>
  </si>
  <si>
    <t>8.Обслуживание газового оборудования</t>
  </si>
  <si>
    <t>10.1.Банковские услуги (обсл.р/с)</t>
  </si>
  <si>
    <t>21, Налог на УСН (2011г)</t>
  </si>
  <si>
    <t>3.</t>
  </si>
  <si>
    <t>Остаток  на расчетном счете 31.12.2012г. составляет 219718 руб. 39 коп.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</si>
</sst>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0"/>
  <sheetViews>
    <sheetView tabSelected="1" workbookViewId="0" topLeftCell="A31">
      <selection activeCell="D45" sqref="D45"/>
    </sheetView>
  </sheetViews>
  <sheetFormatPr defaultColWidth="9.00390625" defaultRowHeight="12.75"/>
  <cols>
    <col min="1" max="1" width="37.375" style="0" customWidth="1"/>
    <col min="2" max="2" width="18.625" style="0" customWidth="1"/>
    <col min="3" max="3" width="20.75390625" style="0" customWidth="1"/>
    <col min="4" max="4" width="12.125" style="0" customWidth="1"/>
  </cols>
  <sheetData>
    <row r="2" spans="2:3" ht="15.75">
      <c r="B2" s="1"/>
      <c r="C2" s="16" t="s">
        <v>51</v>
      </c>
    </row>
    <row r="3" spans="1:4" ht="15">
      <c r="A3" s="22" t="s">
        <v>15</v>
      </c>
      <c r="B3" s="22"/>
      <c r="C3" s="4"/>
      <c r="D3" s="3"/>
    </row>
    <row r="4" spans="1:3" ht="12.75">
      <c r="A4" s="5"/>
      <c r="B4" s="5"/>
      <c r="C4" s="5"/>
    </row>
    <row r="5" spans="1:3" ht="12.75">
      <c r="A5" s="18" t="s">
        <v>0</v>
      </c>
      <c r="B5" s="18" t="s">
        <v>19</v>
      </c>
      <c r="C5" s="19" t="s">
        <v>18</v>
      </c>
    </row>
    <row r="6" spans="1:3" ht="9" customHeight="1">
      <c r="A6" s="20" t="s">
        <v>1</v>
      </c>
      <c r="B6" s="20" t="s">
        <v>17</v>
      </c>
      <c r="C6" s="21" t="s">
        <v>17</v>
      </c>
    </row>
    <row r="7" spans="1:3" ht="12.75">
      <c r="A7" s="10" t="s">
        <v>10</v>
      </c>
      <c r="B7" s="10">
        <v>9049796.73</v>
      </c>
      <c r="C7" s="11">
        <v>9528492.79</v>
      </c>
    </row>
    <row r="8" spans="1:3" ht="12.75">
      <c r="A8" s="10" t="s">
        <v>2</v>
      </c>
      <c r="B8" s="10"/>
      <c r="C8" s="11"/>
    </row>
    <row r="9" spans="1:3" ht="12.75">
      <c r="A9" s="10" t="s">
        <v>3</v>
      </c>
      <c r="B9" s="10"/>
      <c r="C9" s="11"/>
    </row>
    <row r="10" spans="1:3" ht="12.75">
      <c r="A10" s="10" t="s">
        <v>4</v>
      </c>
      <c r="B10" s="10"/>
      <c r="C10" s="11"/>
    </row>
    <row r="11" spans="1:3" ht="12" customHeight="1">
      <c r="A11" s="8" t="s">
        <v>12</v>
      </c>
      <c r="B11" s="8"/>
      <c r="C11" s="9"/>
    </row>
    <row r="12" spans="1:3" ht="11.25" customHeight="1">
      <c r="A12" s="12" t="s">
        <v>11</v>
      </c>
      <c r="B12" s="12">
        <v>447600</v>
      </c>
      <c r="C12" s="13">
        <v>513382.99</v>
      </c>
    </row>
    <row r="13" spans="1:3" ht="11.25" customHeight="1">
      <c r="A13" s="20" t="s">
        <v>9</v>
      </c>
      <c r="B13" s="20">
        <f>SUM(B7+B12)</f>
        <v>9497396.73</v>
      </c>
      <c r="C13" s="21">
        <f>SUM(C7+C12)</f>
        <v>10041875.78</v>
      </c>
    </row>
    <row r="14" spans="1:3" ht="14.25" customHeight="1">
      <c r="A14" s="14"/>
      <c r="B14" s="14"/>
      <c r="C14" s="14"/>
    </row>
    <row r="15" spans="1:3" ht="12.75" hidden="1">
      <c r="A15" s="14"/>
      <c r="B15" s="14"/>
      <c r="C15" s="14"/>
    </row>
    <row r="16" spans="1:3" ht="35.25" customHeight="1" hidden="1">
      <c r="A16" s="14"/>
      <c r="B16" s="14"/>
      <c r="C16" s="14"/>
    </row>
    <row r="17" spans="1:3" ht="0.75" customHeight="1" hidden="1">
      <c r="A17" s="14"/>
      <c r="B17" s="14"/>
      <c r="C17" s="14"/>
    </row>
    <row r="18" spans="1:3" ht="81" customHeight="1" hidden="1">
      <c r="A18" s="14"/>
      <c r="B18" s="14"/>
      <c r="C18" s="14"/>
    </row>
    <row r="19" spans="1:3" ht="21" customHeight="1">
      <c r="A19" s="22" t="s">
        <v>16</v>
      </c>
      <c r="B19" s="22"/>
      <c r="C19" s="22"/>
    </row>
    <row r="20" spans="1:3" ht="12.75">
      <c r="A20" s="18" t="s">
        <v>0</v>
      </c>
      <c r="B20" s="18" t="s">
        <v>19</v>
      </c>
      <c r="C20" s="19" t="s">
        <v>21</v>
      </c>
    </row>
    <row r="21" spans="1:3" ht="12.75">
      <c r="A21" s="20" t="s">
        <v>1</v>
      </c>
      <c r="B21" s="20" t="s">
        <v>20</v>
      </c>
      <c r="C21" s="21" t="s">
        <v>20</v>
      </c>
    </row>
    <row r="22" spans="1:3" ht="12.75">
      <c r="A22" s="6" t="s">
        <v>5</v>
      </c>
      <c r="B22" s="6">
        <v>1336307.76</v>
      </c>
      <c r="C22" s="7">
        <f>SUM(C24+C25+C26+C27+C28)</f>
        <v>867405.8799999999</v>
      </c>
    </row>
    <row r="23" spans="1:3" ht="12.75">
      <c r="A23" s="10" t="s">
        <v>6</v>
      </c>
      <c r="B23" s="10"/>
      <c r="C23" s="11"/>
    </row>
    <row r="24" spans="1:3" ht="12.75">
      <c r="A24" s="10" t="s">
        <v>7</v>
      </c>
      <c r="B24" s="10"/>
      <c r="C24" s="11">
        <v>375422.47</v>
      </c>
    </row>
    <row r="25" spans="1:3" ht="12.75">
      <c r="A25" s="10" t="s">
        <v>8</v>
      </c>
      <c r="B25" s="10"/>
      <c r="C25" s="11">
        <v>2820.44</v>
      </c>
    </row>
    <row r="26" spans="1:3" ht="12.75">
      <c r="A26" s="10" t="s">
        <v>47</v>
      </c>
      <c r="B26" s="10"/>
      <c r="C26" s="11">
        <v>12926.93</v>
      </c>
    </row>
    <row r="27" spans="1:3" ht="12.75">
      <c r="A27" s="10" t="s">
        <v>13</v>
      </c>
      <c r="B27" s="10"/>
      <c r="C27" s="11">
        <v>57097.88</v>
      </c>
    </row>
    <row r="28" spans="1:3" ht="12.75">
      <c r="A28" s="10" t="s">
        <v>46</v>
      </c>
      <c r="B28" s="10"/>
      <c r="C28" s="11">
        <v>419138.16</v>
      </c>
    </row>
    <row r="29" spans="1:3" ht="12.75">
      <c r="A29" s="6" t="s">
        <v>14</v>
      </c>
      <c r="B29" s="6">
        <v>127944.36</v>
      </c>
      <c r="C29" s="7">
        <v>187372.2</v>
      </c>
    </row>
    <row r="30" spans="1:3" ht="12.75">
      <c r="A30" s="12" t="s">
        <v>22</v>
      </c>
      <c r="B30" s="12">
        <v>187429.56</v>
      </c>
      <c r="C30" s="13">
        <v>171931.42</v>
      </c>
    </row>
    <row r="31" spans="1:3" ht="12.75">
      <c r="A31" s="12" t="s">
        <v>23</v>
      </c>
      <c r="B31" s="12">
        <v>203763.24</v>
      </c>
      <c r="C31" s="13">
        <v>237354.63</v>
      </c>
    </row>
    <row r="32" spans="1:3" ht="12.75">
      <c r="A32" s="12" t="s">
        <v>24</v>
      </c>
      <c r="B32" s="12">
        <v>122084.76</v>
      </c>
      <c r="C32" s="13">
        <v>159449.75</v>
      </c>
    </row>
    <row r="33" spans="1:3" ht="12.75">
      <c r="A33" s="12" t="s">
        <v>25</v>
      </c>
      <c r="B33" s="12">
        <v>802416.48</v>
      </c>
      <c r="C33" s="13">
        <v>1353235.98</v>
      </c>
    </row>
    <row r="34" spans="1:3" ht="12.75">
      <c r="A34" s="12" t="s">
        <v>26</v>
      </c>
      <c r="B34" s="12">
        <v>96768</v>
      </c>
      <c r="C34" s="13">
        <v>100420.01</v>
      </c>
    </row>
    <row r="35" spans="1:3" ht="12.75">
      <c r="A35" s="10" t="s">
        <v>48</v>
      </c>
      <c r="B35" s="8">
        <v>58020.48</v>
      </c>
      <c r="C35" s="9">
        <v>53991.28</v>
      </c>
    </row>
    <row r="36" spans="1:3" ht="12.75">
      <c r="A36" s="12" t="s">
        <v>27</v>
      </c>
      <c r="B36" s="12">
        <v>59229.24</v>
      </c>
      <c r="C36" s="13">
        <v>40265</v>
      </c>
    </row>
    <row r="37" spans="1:3" ht="12.75">
      <c r="A37" s="6" t="s">
        <v>44</v>
      </c>
      <c r="B37" s="6">
        <v>924373.41</v>
      </c>
      <c r="C37" s="7">
        <f>SUM(C38+C39+C40+C41+C42+C43+C44+C45)</f>
        <v>1042435.75</v>
      </c>
    </row>
    <row r="38" spans="1:3" ht="12.75">
      <c r="A38" s="10" t="s">
        <v>49</v>
      </c>
      <c r="B38" s="10">
        <v>30000</v>
      </c>
      <c r="C38" s="11">
        <v>42315</v>
      </c>
    </row>
    <row r="39" spans="1:3" ht="12.75">
      <c r="A39" s="10" t="s">
        <v>28</v>
      </c>
      <c r="B39" s="10">
        <v>600000</v>
      </c>
      <c r="C39" s="11">
        <v>648453.87</v>
      </c>
    </row>
    <row r="40" spans="1:3" ht="12.75">
      <c r="A40" s="10" t="s">
        <v>45</v>
      </c>
      <c r="B40" s="10">
        <v>22340.64</v>
      </c>
      <c r="C40" s="11">
        <v>60931.71</v>
      </c>
    </row>
    <row r="41" spans="1:3" ht="12.75">
      <c r="A41" s="10" t="s">
        <v>29</v>
      </c>
      <c r="B41" s="10">
        <v>38499.96</v>
      </c>
      <c r="C41" s="11">
        <v>39617</v>
      </c>
    </row>
    <row r="42" spans="1:3" ht="12.75">
      <c r="A42" s="10" t="s">
        <v>30</v>
      </c>
      <c r="B42" s="10">
        <v>181200</v>
      </c>
      <c r="C42" s="11">
        <v>195833.17</v>
      </c>
    </row>
    <row r="43" spans="1:3" ht="12.75">
      <c r="A43" s="10" t="s">
        <v>31</v>
      </c>
      <c r="B43" s="10">
        <v>15292.8</v>
      </c>
      <c r="C43" s="11">
        <v>16625</v>
      </c>
    </row>
    <row r="44" spans="1:3" ht="12.75">
      <c r="A44" s="10" t="s">
        <v>32</v>
      </c>
      <c r="B44" s="10">
        <v>33540</v>
      </c>
      <c r="C44" s="11">
        <v>33540</v>
      </c>
    </row>
    <row r="45" spans="1:3" ht="12.75">
      <c r="A45" s="8" t="s">
        <v>33</v>
      </c>
      <c r="B45" s="8">
        <v>3500</v>
      </c>
      <c r="C45" s="9">
        <v>5120</v>
      </c>
    </row>
    <row r="46" spans="1:3" ht="12.75">
      <c r="A46" s="12" t="s">
        <v>34</v>
      </c>
      <c r="B46" s="12">
        <v>3554479.44</v>
      </c>
      <c r="C46" s="13">
        <v>3368705.48</v>
      </c>
    </row>
    <row r="47" spans="1:3" ht="12.75">
      <c r="A47" s="12" t="s">
        <v>35</v>
      </c>
      <c r="B47" s="12">
        <v>361051.68</v>
      </c>
      <c r="C47" s="13">
        <v>653782.62</v>
      </c>
    </row>
    <row r="48" spans="1:3" ht="12.75">
      <c r="A48" s="12" t="s">
        <v>36</v>
      </c>
      <c r="B48" s="12">
        <v>607223.28</v>
      </c>
      <c r="C48" s="13">
        <v>528538.78</v>
      </c>
    </row>
    <row r="49" spans="1:3" ht="12.75">
      <c r="A49" s="12" t="s">
        <v>37</v>
      </c>
      <c r="B49" s="12">
        <v>352992</v>
      </c>
      <c r="C49" s="13">
        <v>311950.59</v>
      </c>
    </row>
    <row r="50" spans="1:3" ht="12.75">
      <c r="A50" s="12" t="s">
        <v>38</v>
      </c>
      <c r="B50" s="12">
        <v>276623.16</v>
      </c>
      <c r="C50" s="13">
        <v>281374.96</v>
      </c>
    </row>
    <row r="51" spans="1:3" ht="12.75">
      <c r="A51" s="12" t="s">
        <v>39</v>
      </c>
      <c r="B51" s="12">
        <v>206976</v>
      </c>
      <c r="C51" s="13">
        <v>177207.8</v>
      </c>
    </row>
    <row r="52" spans="1:3" ht="12.75">
      <c r="A52" s="12" t="s">
        <v>40</v>
      </c>
      <c r="B52" s="12">
        <v>132000</v>
      </c>
      <c r="C52" s="13">
        <v>126060.8</v>
      </c>
    </row>
    <row r="53" spans="1:3" ht="12.75">
      <c r="A53" s="12" t="s">
        <v>41</v>
      </c>
      <c r="B53" s="12">
        <v>72000</v>
      </c>
      <c r="C53" s="13">
        <v>90000</v>
      </c>
    </row>
    <row r="54" spans="1:3" s="2" customFormat="1" ht="12.75">
      <c r="A54" s="12" t="s">
        <v>42</v>
      </c>
      <c r="B54" s="12">
        <v>15713.88</v>
      </c>
      <c r="C54" s="13">
        <v>14016.46</v>
      </c>
    </row>
    <row r="55" spans="1:3" ht="12.75">
      <c r="A55" s="12" t="s">
        <v>43</v>
      </c>
      <c r="B55" s="12"/>
      <c r="C55" s="13">
        <v>12170</v>
      </c>
    </row>
    <row r="56" spans="1:3" ht="12.75">
      <c r="A56" s="8" t="s">
        <v>50</v>
      </c>
      <c r="B56" s="8"/>
      <c r="C56" s="9">
        <v>44488</v>
      </c>
    </row>
    <row r="57" spans="1:3" ht="12.75">
      <c r="A57" s="20" t="s">
        <v>9</v>
      </c>
      <c r="B57" s="20">
        <f>SUM(B22+B29+B30+B31+B32+B33+B34+B35+B36+B37+B46+B47+B48+B49+B50+B51+B52+B53+B54)</f>
        <v>9497396.73</v>
      </c>
      <c r="C57" s="21">
        <f>SUM(C22+C29+C30+C31+C32+C33+C34+C35+C36+C37+C46+C47+C48+C49+C50+C51+C52+C53+C54+C55+C56)</f>
        <v>9822157.390000002</v>
      </c>
    </row>
    <row r="58" spans="1:3" ht="7.5" customHeight="1">
      <c r="A58" s="4"/>
      <c r="B58" s="4"/>
      <c r="C58" s="4"/>
    </row>
    <row r="59" spans="1:3" ht="12.75">
      <c r="A59" s="17" t="s">
        <v>52</v>
      </c>
      <c r="B59" s="4"/>
      <c r="C59" s="4"/>
    </row>
    <row r="60" spans="1:3" ht="12.75">
      <c r="A60" s="4"/>
      <c r="B60" s="15"/>
      <c r="C60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 ОНЕГА</dc:creator>
  <cp:keywords/>
  <dc:description/>
  <cp:lastModifiedBy>ТСЖ ОНЕГА</cp:lastModifiedBy>
  <cp:lastPrinted>2013-04-08T17:05:17Z</cp:lastPrinted>
  <dcterms:created xsi:type="dcterms:W3CDTF">2013-03-21T08:51:22Z</dcterms:created>
  <dcterms:modified xsi:type="dcterms:W3CDTF">2013-04-08T17:08:32Z</dcterms:modified>
  <cp:category/>
  <cp:version/>
  <cp:contentType/>
  <cp:contentStatus/>
</cp:coreProperties>
</file>